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CIPEL\Poste-INGE\GestionDonnees\5001 - MandatDonnees\Fichiers reçus\20181025 - Extraction lots pour maj TB2018 - AO\exportCIPEL\"/>
    </mc:Choice>
  </mc:AlternateContent>
  <xr:revisionPtr revIDLastSave="0" documentId="13_ncr:1_{4D966720-137E-4F77-AC2B-6EB47B7356F3}" xr6:coauthVersionLast="37" xr6:coauthVersionMax="37" xr10:uidLastSave="{00000000-0000-0000-0000-000000000000}"/>
  <bookViews>
    <workbookView xWindow="0" yWindow="0" windowWidth="21570" windowHeight="8370" activeTab="1" xr2:uid="{00000000-000D-0000-FFFF-FFFF00000000}"/>
  </bookViews>
  <sheets>
    <sheet name="Catalogue_données" sheetId="2" r:id="rId1"/>
    <sheet name="Catalogue_graphiques" sheetId="3" r:id="rId2"/>
  </sheets>
  <definedNames>
    <definedName name="Req_3_Debit_Moyen_can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F15" i="2"/>
  <c r="H14" i="2" l="1"/>
  <c r="F14" i="2"/>
  <c r="H7" i="2" l="1"/>
  <c r="H8" i="2"/>
  <c r="H10" i="2"/>
  <c r="H11" i="2"/>
  <c r="H12" i="2"/>
  <c r="H13" i="2"/>
  <c r="H6" i="2"/>
  <c r="F7" i="2"/>
  <c r="F8" i="2"/>
  <c r="F10" i="2"/>
  <c r="F11" i="2"/>
  <c r="F12" i="2"/>
  <c r="F13" i="2"/>
  <c r="F6" i="2"/>
</calcChain>
</file>

<file path=xl/sharedStrings.xml><?xml version="1.0" encoding="utf-8"?>
<sst xmlns="http://schemas.openxmlformats.org/spreadsheetml/2006/main" count="20" uniqueCount="15">
  <si>
    <t>Respect de la conformité</t>
  </si>
  <si>
    <t>Non respect ou pas de données</t>
  </si>
  <si>
    <t>Conformité aux objectifs de rejet NH4
(nombre de stations d'épuration)</t>
  </si>
  <si>
    <t>Nombre de STEP*</t>
  </si>
  <si>
    <t>% de STEP* non conforme</t>
  </si>
  <si>
    <t>*STEP: Station d'épuration</t>
  </si>
  <si>
    <t>Nom: "A2: Optimiser le fonctionnement des stations d'épuration - Azote ammoniacal"</t>
  </si>
  <si>
    <t>Proportion de stations d'épuration conformes aux objectifs de rejet pour l'azote ammoniacal</t>
  </si>
  <si>
    <t>% de STEP* conforme</t>
  </si>
  <si>
    <t>Date</t>
  </si>
  <si>
    <t>Pas d'objectif fixé ou nécessaire</t>
  </si>
  <si>
    <t>Total</t>
  </si>
  <si>
    <t>nc</t>
  </si>
  <si>
    <t>Date de dernière mise à jour: 26/10/2018</t>
  </si>
  <si>
    <t>Proportion de stations d'épuration conforme aux objectifs de rejet pour l'azote ammoniacal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</si>
</sst>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General"/>
    <numFmt numFmtId="165" formatCode="#,##0.0"/>
  </numFmts>
  <fonts count="10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164" fontId="2" fillId="0" borderId="0" applyBorder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5" borderId="1" xfId="3" applyFont="1" applyFill="1" applyBorder="1" applyAlignment="1" applyProtection="1">
      <alignment horizontal="center"/>
    </xf>
    <xf numFmtId="165" fontId="0" fillId="0" borderId="2" xfId="0" applyNumberFormat="1" applyBorder="1"/>
    <xf numFmtId="164" fontId="7" fillId="5" borderId="0" xfId="3" applyFont="1" applyFill="1" applyBorder="1" applyAlignment="1" applyProtection="1">
      <alignment vertical="center" wrapText="1"/>
    </xf>
    <xf numFmtId="164" fontId="2" fillId="5" borderId="0" xfId="3" applyFont="1" applyFill="1" applyAlignment="1" applyProtection="1"/>
    <xf numFmtId="0" fontId="0" fillId="5" borderId="0" xfId="0" applyFill="1"/>
    <xf numFmtId="0" fontId="0" fillId="0" borderId="2" xfId="0" applyBorder="1" applyAlignment="1"/>
    <xf numFmtId="0" fontId="3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1" fontId="8" fillId="0" borderId="11" xfId="0" applyNumberFormat="1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9" fontId="5" fillId="3" borderId="4" xfId="1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9" fontId="3" fillId="4" borderId="4" xfId="4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</cellXfs>
  <cellStyles count="5">
    <cellStyle name="Excel Built-in Normal" xfId="3" xr:uid="{00000000-0005-0000-0000-000000000000}"/>
    <cellStyle name="Normal" xfId="0" builtinId="0"/>
    <cellStyle name="Normal 3" xfId="2" xr:uid="{00000000-0005-0000-0000-000002000000}"/>
    <cellStyle name="Normal_Feuil1" xfId="1" xr:uid="{00000000-0005-0000-0000-000003000000}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baseline="0">
                <a:solidFill>
                  <a:sysClr val="windowText" lastClr="000000"/>
                </a:solidFill>
                <a:latin typeface="Calibri"/>
              </a:defRPr>
            </a:pPr>
            <a:r>
              <a:rPr lang="fr-CH" sz="1200" b="1">
                <a:solidFill>
                  <a:sysClr val="windowText" lastClr="000000"/>
                </a:solidFill>
              </a:rPr>
              <a:t>Pourcentage de STEP conformes aux objectifs de rejet pour l'azote ammoniacal</a:t>
            </a:r>
          </a:p>
          <a:p>
            <a:pPr>
              <a:defRPr sz="1200" b="1" baseline="0">
                <a:solidFill>
                  <a:sysClr val="windowText" lastClr="000000"/>
                </a:solidFill>
                <a:latin typeface="Calibri"/>
              </a:defRPr>
            </a:pPr>
            <a:r>
              <a:rPr lang="fr-CH" sz="1200" b="1">
                <a:solidFill>
                  <a:sysClr val="windowText" lastClr="000000"/>
                </a:solidFill>
              </a:rPr>
              <a:t>Etat 2017*</a:t>
            </a:r>
          </a:p>
        </c:rich>
      </c:tx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2176775367701678"/>
          <c:y val="0.22687464149762734"/>
          <c:w val="0.38788125835685633"/>
          <c:h val="0.54457501173280487"/>
        </c:manualLayout>
      </c:layout>
      <c:doughnutChart>
        <c:varyColors val="1"/>
        <c:ser>
          <c:idx val="0"/>
          <c:order val="0"/>
          <c:tx>
            <c:v>STEP</c:v>
          </c:tx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accent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B6-4437-B1B5-430A296E86D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B6-4437-B1B5-430A296E86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STEP conformes aux objectifs de rejet</c:v>
              </c:pt>
            </c:strLit>
          </c:cat>
          <c:val>
            <c:numRef>
              <c:f>(Catalogue_données!$F$15,Catalogue_données!$H$15)</c:f>
              <c:numCache>
                <c:formatCode>0%</c:formatCode>
                <c:ptCount val="2"/>
                <c:pt idx="0">
                  <c:v>0.75531914893617025</c:v>
                </c:pt>
                <c:pt idx="1">
                  <c:v>0.24468085106382978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B6-4437-B1B5-430A296E8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60"/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7167954241569"/>
          <c:y val="0.27254680085519112"/>
          <c:w val="0.32037754419848463"/>
          <c:h val="0.3686478594149241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/>
      </a:solidFill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Evolution du nombre et pourcentage de STEP conformes aux objectifs de rejet pour l'azote ammoniacal</a:t>
            </a:r>
          </a:p>
        </c:rich>
      </c:tx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STEP non conformes aux objectifs de rejet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Catalogue_données!$B$6:$B$15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Catalogue_données!$G$6:$G$15</c:f>
              <c:numCache>
                <c:formatCode>General</c:formatCode>
                <c:ptCount val="10"/>
                <c:pt idx="0">
                  <c:v>20</c:v>
                </c:pt>
                <c:pt idx="1">
                  <c:v>22</c:v>
                </c:pt>
                <c:pt idx="2">
                  <c:v>26</c:v>
                </c:pt>
                <c:pt idx="4">
                  <c:v>24</c:v>
                </c:pt>
                <c:pt idx="5">
                  <c:v>39</c:v>
                </c:pt>
                <c:pt idx="6">
                  <c:v>26</c:v>
                </c:pt>
                <c:pt idx="7">
                  <c:v>28</c:v>
                </c:pt>
                <c:pt idx="8">
                  <c:v>24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3-43AA-AEDD-27715B5A1238}"/>
            </c:ext>
          </c:extLst>
        </c:ser>
        <c:ser>
          <c:idx val="2"/>
          <c:order val="1"/>
          <c:tx>
            <c:v>STEP conformes aux objectifs de rejet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64992473161335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03-43AA-AEDD-27715B5A1238}"/>
                </c:ext>
              </c:extLst>
            </c:dLbl>
            <c:dLbl>
              <c:idx val="1"/>
              <c:layout>
                <c:manualLayout>
                  <c:x val="0"/>
                  <c:y val="-0.1014291562164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03-43AA-AEDD-27715B5A1238}"/>
                </c:ext>
              </c:extLst>
            </c:dLbl>
            <c:dLbl>
              <c:idx val="2"/>
              <c:layout>
                <c:manualLayout>
                  <c:x val="3.1127538241317357E-4"/>
                  <c:y val="-0.151947828037962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03-43AA-AEDD-27715B5A12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03-43AA-AEDD-27715B5A1238}"/>
                </c:ext>
              </c:extLst>
            </c:dLbl>
            <c:dLbl>
              <c:idx val="4"/>
              <c:layout>
                <c:manualLayout>
                  <c:x val="1.5733816051821713E-4"/>
                  <c:y val="-0.160527332070752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03-43AA-AEDD-27715B5A1238}"/>
                </c:ext>
              </c:extLst>
            </c:dLbl>
            <c:dLbl>
              <c:idx val="5"/>
              <c:layout>
                <c:manualLayout>
                  <c:x val="-8.3351866176956433E-17"/>
                  <c:y val="-0.173135159122564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03-43AA-AEDD-27715B5A1238}"/>
                </c:ext>
              </c:extLst>
            </c:dLbl>
            <c:dLbl>
              <c:idx val="6"/>
              <c:layout>
                <c:manualLayout>
                  <c:x val="-3.1306535010962658E-4"/>
                  <c:y val="-0.19020812726495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03-43AA-AEDD-27715B5A1238}"/>
                </c:ext>
              </c:extLst>
            </c:dLbl>
            <c:dLbl>
              <c:idx val="7"/>
              <c:layout>
                <c:manualLayout>
                  <c:x val="-1.6670373235391287E-16"/>
                  <c:y val="-0.224134330822842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03-43AA-AEDD-27715B5A1238}"/>
                </c:ext>
              </c:extLst>
            </c:dLbl>
            <c:dLbl>
              <c:idx val="8"/>
              <c:layout>
                <c:manualLayout>
                  <c:x val="0"/>
                  <c:y val="-0.228642491875018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03-43AA-AEDD-27715B5A1238}"/>
                </c:ext>
              </c:extLst>
            </c:dLbl>
            <c:dLbl>
              <c:idx val="9"/>
              <c:layout>
                <c:manualLayout>
                  <c:x val="-1.3213060574809938E-16"/>
                  <c:y val="-0.2475796409607845"/>
                </c:manualLayout>
              </c:layout>
              <c:tx>
                <c:rich>
                  <a:bodyPr/>
                  <a:lstStyle/>
                  <a:p>
                    <a:fld id="{A38AEC9C-7CF8-48AE-8AA6-F281D673FC54}" type="CELLRANGE">
                      <a:rPr lang="en-US"/>
                      <a:pPr/>
                      <a:t>[PLAGECELL]</a:t>
                    </a:fld>
                    <a:endParaRPr lang="fr-C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0454-4D66-8CD7-C3EF0E1453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Catalogue_données!$B$6:$B$15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Catalogue_données!$E$6:$E$15</c:f>
              <c:numCache>
                <c:formatCode>General</c:formatCode>
                <c:ptCount val="10"/>
                <c:pt idx="0">
                  <c:v>48</c:v>
                </c:pt>
                <c:pt idx="1">
                  <c:v>25</c:v>
                </c:pt>
                <c:pt idx="2">
                  <c:v>43</c:v>
                </c:pt>
                <c:pt idx="4">
                  <c:v>47</c:v>
                </c:pt>
                <c:pt idx="5">
                  <c:v>51</c:v>
                </c:pt>
                <c:pt idx="6">
                  <c:v>57</c:v>
                </c:pt>
                <c:pt idx="7">
                  <c:v>68</c:v>
                </c:pt>
                <c:pt idx="8">
                  <c:v>70</c:v>
                </c:pt>
                <c:pt idx="9">
                  <c:v>71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Catalogue_données!$F$6:$F$15</c15:f>
                <c15:dlblRangeCache>
                  <c:ptCount val="10"/>
                  <c:pt idx="0">
                    <c:v>71%</c:v>
                  </c:pt>
                  <c:pt idx="1">
                    <c:v>53%</c:v>
                  </c:pt>
                  <c:pt idx="2">
                    <c:v>62%</c:v>
                  </c:pt>
                  <c:pt idx="4">
                    <c:v>66%</c:v>
                  </c:pt>
                  <c:pt idx="5">
                    <c:v>57%</c:v>
                  </c:pt>
                  <c:pt idx="6">
                    <c:v>69%</c:v>
                  </c:pt>
                  <c:pt idx="7">
                    <c:v>71%</c:v>
                  </c:pt>
                  <c:pt idx="8">
                    <c:v>74%</c:v>
                  </c:pt>
                  <c:pt idx="9">
                    <c:v>76%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6303-43AA-AEDD-27715B5A1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0173456"/>
        <c:axId val="190170320"/>
      </c:barChart>
      <c:catAx>
        <c:axId val="19017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170320"/>
        <c:crosses val="autoZero"/>
        <c:auto val="1"/>
        <c:lblAlgn val="ctr"/>
        <c:lblOffset val="100"/>
        <c:noMultiLvlLbl val="0"/>
      </c:catAx>
      <c:valAx>
        <c:axId val="19017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/>
                  <a:t>Nombre de 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17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</xdr:colOff>
      <xdr:row>0</xdr:row>
      <xdr:rowOff>53082</xdr:rowOff>
    </xdr:from>
    <xdr:ext cx="2052361" cy="1078918"/>
    <xdr:pic>
      <xdr:nvPicPr>
        <xdr:cNvPr id="8" name="Images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5400" y="53082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3</xdr:row>
      <xdr:rowOff>101600</xdr:rowOff>
    </xdr:from>
    <xdr:to>
      <xdr:col>17</xdr:col>
      <xdr:colOff>374650</xdr:colOff>
      <xdr:row>24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184150</xdr:colOff>
      <xdr:row>2</xdr:row>
      <xdr:rowOff>6350</xdr:rowOff>
    </xdr:from>
    <xdr:to>
      <xdr:col>9</xdr:col>
      <xdr:colOff>374650</xdr:colOff>
      <xdr:row>25</xdr:row>
      <xdr:rowOff>138953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25400</xdr:colOff>
      <xdr:row>0</xdr:row>
      <xdr:rowOff>53082</xdr:rowOff>
    </xdr:from>
    <xdr:ext cx="2052361" cy="1078918"/>
    <xdr:pic>
      <xdr:nvPicPr>
        <xdr:cNvPr id="7" name="Images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25400" y="53082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50800</xdr:colOff>
      <xdr:row>15</xdr:row>
      <xdr:rowOff>25400</xdr:rowOff>
    </xdr:from>
    <xdr:ext cx="184731" cy="248851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1480800" y="38227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000" b="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0.86651</cdr:y>
    </cdr:from>
    <cdr:to>
      <cdr:x>0.99528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324100"/>
          <a:ext cx="5359400" cy="358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0"/>
            <a:t>* Parmi 94 STEP ayant un objectif de rejet pour l'azote ammoniacal</a:t>
          </a:r>
          <a:r>
            <a:rPr lang="fr-FR" sz="1100" b="0" baseline="0"/>
            <a:t> (surun total de 195 STEP)</a:t>
          </a:r>
          <a:endParaRPr lang="fr-FR" sz="1100" b="0"/>
        </a:p>
      </cdr:txBody>
    </cdr:sp>
  </cdr:relSizeAnchor>
  <cdr:relSizeAnchor xmlns:cdr="http://schemas.openxmlformats.org/drawingml/2006/chartDrawing">
    <cdr:from>
      <cdr:x>0.05071</cdr:x>
      <cdr:y>0.65908</cdr:y>
    </cdr:from>
    <cdr:to>
      <cdr:x>0.22052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73050" y="2152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0.62028</cdr:x>
      <cdr:y>0.49583</cdr:y>
    </cdr:from>
    <cdr:to>
      <cdr:x>0.99175</cdr:x>
      <cdr:y>0.73623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340100" y="1885950"/>
          <a:ext cx="20002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0">
              <a:effectLst/>
              <a:latin typeface="+mn-lt"/>
              <a:ea typeface="+mn-ea"/>
              <a:cs typeface="+mn-cs"/>
            </a:rPr>
            <a:t>STEP non conformes aux objectif</a:t>
          </a:r>
          <a:endParaRPr lang="fr-FR" sz="1000">
            <a:effectLst/>
          </a:endParaRPr>
        </a:p>
        <a:p xmlns:a="http://schemas.openxmlformats.org/drawingml/2006/main">
          <a:r>
            <a:rPr lang="fr-FR" sz="1000" b="0">
              <a:effectLst/>
              <a:latin typeface="+mn-lt"/>
              <a:ea typeface="+mn-ea"/>
              <a:cs typeface="+mn-cs"/>
            </a:rPr>
            <a:t> de rejet</a:t>
          </a:r>
          <a:endParaRPr lang="fr-FR" sz="1000">
            <a:effectLst/>
          </a:endParaRPr>
        </a:p>
        <a:p xmlns:a="http://schemas.openxmlformats.org/drawingml/2006/main">
          <a:endParaRPr lang="fr-FR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MD21"/>
  <sheetViews>
    <sheetView zoomScaleNormal="100" workbookViewId="0">
      <selection activeCell="C20" sqref="C20"/>
    </sheetView>
  </sheetViews>
  <sheetFormatPr baseColWidth="10" defaultRowHeight="15"/>
  <cols>
    <col min="1" max="1" width="12.5703125" style="1" customWidth="1"/>
    <col min="2" max="2" width="12.5703125" style="2" customWidth="1"/>
    <col min="3" max="3" width="10.85546875" style="1"/>
    <col min="4" max="4" width="13" style="1" bestFit="1" customWidth="1"/>
    <col min="5" max="5" width="10.85546875" style="1"/>
    <col min="6" max="6" width="14.85546875" style="1" customWidth="1"/>
    <col min="7" max="7" width="13.28515625" customWidth="1"/>
    <col min="11" max="11" width="48.28515625" customWidth="1"/>
  </cols>
  <sheetData>
    <row r="1" spans="1:1018" ht="96.2" customHeight="1" thickBot="1">
      <c r="A1" s="4"/>
      <c r="B1" s="5"/>
      <c r="C1" s="9"/>
      <c r="D1" s="38" t="s">
        <v>14</v>
      </c>
      <c r="E1" s="38"/>
      <c r="F1" s="38"/>
      <c r="G1" s="38"/>
      <c r="H1" s="38"/>
      <c r="I1" s="38"/>
      <c r="J1" s="39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8"/>
    </row>
    <row r="2" spans="1:1018" ht="15.75" thickBot="1"/>
    <row r="3" spans="1:1018" s="3" customFormat="1" ht="35.1" customHeight="1" thickBot="1">
      <c r="A3"/>
      <c r="B3" s="2"/>
      <c r="C3" s="1"/>
      <c r="D3" s="35" t="s">
        <v>2</v>
      </c>
      <c r="E3" s="36"/>
      <c r="F3" s="36"/>
      <c r="G3" s="36"/>
      <c r="H3" s="37"/>
      <c r="I3"/>
      <c r="J3"/>
    </row>
    <row r="4" spans="1:1018" ht="50.45" customHeight="1" thickBot="1">
      <c r="A4"/>
      <c r="B4" s="29" t="s">
        <v>9</v>
      </c>
      <c r="C4" s="28" t="s">
        <v>11</v>
      </c>
      <c r="D4" s="22" t="s">
        <v>10</v>
      </c>
      <c r="E4" s="31" t="s">
        <v>0</v>
      </c>
      <c r="F4" s="32"/>
      <c r="G4" s="33" t="s">
        <v>1</v>
      </c>
      <c r="H4" s="34"/>
    </row>
    <row r="5" spans="1:1018" ht="45.75" thickBot="1">
      <c r="A5"/>
      <c r="B5" s="30"/>
      <c r="C5" s="22" t="s">
        <v>3</v>
      </c>
      <c r="D5" s="10" t="s">
        <v>3</v>
      </c>
      <c r="E5" s="24" t="s">
        <v>3</v>
      </c>
      <c r="F5" s="25" t="s">
        <v>8</v>
      </c>
      <c r="G5" s="12" t="s">
        <v>3</v>
      </c>
      <c r="H5" s="26" t="s">
        <v>4</v>
      </c>
    </row>
    <row r="6" spans="1:1018" ht="24.95" customHeight="1" thickBot="1">
      <c r="A6"/>
      <c r="B6" s="22">
        <v>2008</v>
      </c>
      <c r="C6" s="10">
        <v>224</v>
      </c>
      <c r="D6" s="10">
        <v>156</v>
      </c>
      <c r="E6" s="11">
        <v>48</v>
      </c>
      <c r="F6" s="23">
        <f>E6/(E6+G6)</f>
        <v>0.70588235294117652</v>
      </c>
      <c r="G6" s="12">
        <v>20</v>
      </c>
      <c r="H6" s="27">
        <f>G6/(G6+E6)</f>
        <v>0.29411764705882354</v>
      </c>
    </row>
    <row r="7" spans="1:1018" ht="24.95" customHeight="1" thickBot="1">
      <c r="A7"/>
      <c r="B7" s="22">
        <v>2009</v>
      </c>
      <c r="C7" s="10">
        <v>168</v>
      </c>
      <c r="D7" s="10">
        <v>121</v>
      </c>
      <c r="E7" s="11">
        <v>25</v>
      </c>
      <c r="F7" s="23">
        <f>E7/(E7+G7)</f>
        <v>0.53191489361702127</v>
      </c>
      <c r="G7" s="12">
        <v>22</v>
      </c>
      <c r="H7" s="27">
        <f t="shared" ref="H7:H15" si="0">G7/(G7+E7)</f>
        <v>0.46808510638297873</v>
      </c>
    </row>
    <row r="8" spans="1:1018" ht="24.95" customHeight="1" thickBot="1">
      <c r="A8"/>
      <c r="B8" s="22">
        <v>2010</v>
      </c>
      <c r="C8" s="10">
        <v>219</v>
      </c>
      <c r="D8" s="10">
        <v>150</v>
      </c>
      <c r="E8" s="11">
        <v>43</v>
      </c>
      <c r="F8" s="23">
        <f>E8/(E8+G8)</f>
        <v>0.62318840579710144</v>
      </c>
      <c r="G8" s="12">
        <v>26</v>
      </c>
      <c r="H8" s="27">
        <f t="shared" si="0"/>
        <v>0.37681159420289856</v>
      </c>
    </row>
    <row r="9" spans="1:1018" ht="24.95" customHeight="1" thickBot="1">
      <c r="A9"/>
      <c r="B9" s="22">
        <v>2011</v>
      </c>
      <c r="C9" s="10"/>
      <c r="D9" s="10" t="s">
        <v>12</v>
      </c>
      <c r="E9" s="11"/>
      <c r="F9" s="23"/>
      <c r="G9" s="12"/>
      <c r="H9" s="27"/>
    </row>
    <row r="10" spans="1:1018" ht="24.95" customHeight="1" thickBot="1">
      <c r="A10"/>
      <c r="B10" s="22">
        <v>2012</v>
      </c>
      <c r="C10" s="10">
        <v>219</v>
      </c>
      <c r="D10" s="10">
        <v>148</v>
      </c>
      <c r="E10" s="11">
        <v>47</v>
      </c>
      <c r="F10" s="23">
        <f>E10/(E10+G10)</f>
        <v>0.6619718309859155</v>
      </c>
      <c r="G10" s="12">
        <v>24</v>
      </c>
      <c r="H10" s="27">
        <f t="shared" si="0"/>
        <v>0.3380281690140845</v>
      </c>
    </row>
    <row r="11" spans="1:1018" ht="24.95" customHeight="1" thickBot="1">
      <c r="A11"/>
      <c r="B11" s="22">
        <v>2013</v>
      </c>
      <c r="C11" s="10">
        <v>220</v>
      </c>
      <c r="D11" s="10">
        <v>130</v>
      </c>
      <c r="E11" s="11">
        <v>51</v>
      </c>
      <c r="F11" s="23">
        <f>E11/(E11+G11)</f>
        <v>0.56666666666666665</v>
      </c>
      <c r="G11" s="12">
        <v>39</v>
      </c>
      <c r="H11" s="27">
        <f t="shared" si="0"/>
        <v>0.43333333333333335</v>
      </c>
    </row>
    <row r="12" spans="1:1018" ht="24.95" customHeight="1" thickBot="1">
      <c r="A12"/>
      <c r="B12" s="22">
        <v>2014</v>
      </c>
      <c r="C12" s="10">
        <v>221</v>
      </c>
      <c r="D12" s="10">
        <v>138</v>
      </c>
      <c r="E12" s="11">
        <v>57</v>
      </c>
      <c r="F12" s="23">
        <f>E12/(E12+G12)</f>
        <v>0.68674698795180722</v>
      </c>
      <c r="G12" s="12">
        <v>26</v>
      </c>
      <c r="H12" s="27">
        <f t="shared" si="0"/>
        <v>0.31325301204819278</v>
      </c>
    </row>
    <row r="13" spans="1:1018" ht="24.95" customHeight="1" thickBot="1">
      <c r="A13"/>
      <c r="B13" s="22">
        <v>2015</v>
      </c>
      <c r="C13" s="10">
        <v>211</v>
      </c>
      <c r="D13" s="10">
        <v>115</v>
      </c>
      <c r="E13" s="11">
        <v>68</v>
      </c>
      <c r="F13" s="23">
        <f>E13/(E13+G13)</f>
        <v>0.70833333333333337</v>
      </c>
      <c r="G13" s="12">
        <v>28</v>
      </c>
      <c r="H13" s="27">
        <f t="shared" si="0"/>
        <v>0.29166666666666669</v>
      </c>
    </row>
    <row r="14" spans="1:1018" ht="24.95" customHeight="1" thickBot="1">
      <c r="A14"/>
      <c r="B14" s="22">
        <v>2016</v>
      </c>
      <c r="C14" s="10">
        <v>195</v>
      </c>
      <c r="D14" s="10">
        <v>101</v>
      </c>
      <c r="E14" s="11">
        <v>70</v>
      </c>
      <c r="F14" s="23">
        <f>E14/(E14+G14)</f>
        <v>0.74468085106382975</v>
      </c>
      <c r="G14" s="12">
        <v>24</v>
      </c>
      <c r="H14" s="27">
        <f t="shared" ref="H14:H15" si="1">G14/(G14+E14)</f>
        <v>0.25531914893617019</v>
      </c>
    </row>
    <row r="15" spans="1:1018" ht="24.95" customHeight="1" thickBot="1">
      <c r="A15"/>
      <c r="B15" s="22">
        <v>2017</v>
      </c>
      <c r="C15" s="10">
        <v>195</v>
      </c>
      <c r="D15" s="10">
        <v>101</v>
      </c>
      <c r="E15" s="11">
        <v>71</v>
      </c>
      <c r="F15" s="23">
        <f>E15/(E15+G15)</f>
        <v>0.75531914893617025</v>
      </c>
      <c r="G15" s="12">
        <v>23</v>
      </c>
      <c r="H15" s="27">
        <f t="shared" si="1"/>
        <v>0.24468085106382978</v>
      </c>
    </row>
    <row r="16" spans="1:1018">
      <c r="A16" s="1" t="s">
        <v>5</v>
      </c>
    </row>
    <row r="18" spans="1:11" s="16" customFormat="1" ht="15" customHeight="1">
      <c r="A18" s="13" t="s">
        <v>6</v>
      </c>
      <c r="B18" s="14"/>
      <c r="C18" s="14"/>
      <c r="D18" s="14"/>
      <c r="E18" s="14"/>
      <c r="F18" s="14"/>
      <c r="G18" s="14"/>
      <c r="H18" s="15"/>
      <c r="J18" s="17"/>
      <c r="K18" s="17"/>
    </row>
    <row r="19" spans="1:11" s="16" customFormat="1" ht="15" customHeight="1">
      <c r="A19" s="19" t="s">
        <v>13</v>
      </c>
      <c r="B19" s="20"/>
      <c r="C19" s="20"/>
      <c r="D19" s="20"/>
      <c r="E19" s="20"/>
      <c r="F19" s="20"/>
      <c r="G19" s="20"/>
      <c r="H19" s="21"/>
      <c r="J19" s="17"/>
      <c r="K19" s="17"/>
    </row>
    <row r="21" spans="1:11" ht="15.75" customHeight="1"/>
  </sheetData>
  <mergeCells count="5">
    <mergeCell ref="B4:B5"/>
    <mergeCell ref="E4:F4"/>
    <mergeCell ref="G4:H4"/>
    <mergeCell ref="D3:H3"/>
    <mergeCell ref="D1:J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29"/>
  <sheetViews>
    <sheetView tabSelected="1" zoomScale="85" zoomScaleNormal="85" workbookViewId="0">
      <selection activeCell="E33" sqref="E33"/>
    </sheetView>
  </sheetViews>
  <sheetFormatPr baseColWidth="10" defaultRowHeight="15"/>
  <sheetData>
    <row r="1" spans="1:1022" ht="96.2" customHeight="1" thickBot="1">
      <c r="A1" s="4"/>
      <c r="B1" s="5"/>
      <c r="C1" s="9"/>
      <c r="D1" s="38" t="s">
        <v>7</v>
      </c>
      <c r="E1" s="38"/>
      <c r="F1" s="38"/>
      <c r="G1" s="38"/>
      <c r="H1" s="38"/>
      <c r="I1" s="38"/>
      <c r="J1" s="39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8"/>
    </row>
    <row r="28" spans="1:12" s="16" customFormat="1" ht="15" customHeight="1">
      <c r="A28" s="13" t="s">
        <v>6</v>
      </c>
      <c r="B28" s="14"/>
      <c r="C28" s="14"/>
      <c r="D28" s="14"/>
      <c r="E28" s="14"/>
      <c r="F28" s="14"/>
      <c r="G28" s="14"/>
      <c r="H28" s="15"/>
      <c r="J28" s="17"/>
      <c r="K28" s="17"/>
      <c r="L28" s="18"/>
    </row>
    <row r="29" spans="1:12" s="16" customFormat="1" ht="15" customHeight="1">
      <c r="A29" s="19" t="s">
        <v>13</v>
      </c>
      <c r="B29" s="20"/>
      <c r="C29" s="20"/>
      <c r="D29" s="20"/>
      <c r="E29" s="20"/>
      <c r="F29" s="20"/>
      <c r="G29" s="20"/>
      <c r="H29" s="21"/>
      <c r="J29" s="17"/>
      <c r="K29" s="17"/>
      <c r="L29" s="18"/>
    </row>
  </sheetData>
  <mergeCells count="1">
    <mergeCell ref="D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Catalogue_données</vt:lpstr>
      <vt:lpstr>Catalogue_graphiques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Nomade</dc:creator>
  <cp:lastModifiedBy>Adrien AO. Oriez</cp:lastModifiedBy>
  <dcterms:created xsi:type="dcterms:W3CDTF">2018-02-06T08:50:29Z</dcterms:created>
  <dcterms:modified xsi:type="dcterms:W3CDTF">2018-10-26T09:31:21Z</dcterms:modified>
</cp:coreProperties>
</file>