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R:\Poste-INGE\MandatDonnees\Ingénieur\Chantier 2 - Catalogue données\20180605 - Finalisation fichiers\"/>
    </mc:Choice>
  </mc:AlternateContent>
  <xr:revisionPtr revIDLastSave="0" documentId="10_ncr:8100000_{C2E4559C-A588-429F-AE48-D7203228F4EE}" xr6:coauthVersionLast="33" xr6:coauthVersionMax="33" xr10:uidLastSave="{00000000-0000-0000-0000-000000000000}"/>
  <bookViews>
    <workbookView xWindow="0" yWindow="0" windowWidth="28800" windowHeight="14025" activeTab="1" xr2:uid="{00000000-000D-0000-FFFF-FFFF00000000}"/>
  </bookViews>
  <sheets>
    <sheet name="données" sheetId="1" r:id="rId1"/>
    <sheet name="graphiques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R7" i="1"/>
  <c r="Q7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<sst xmlns="http://schemas.openxmlformats.org/spreadsheetml/2006/main" count="35" uniqueCount="14">
  <si>
    <t>Correspondance en pourcentage (%)</t>
  </si>
  <si>
    <t>Ne sait pas /
Pas de réponse</t>
  </si>
  <si>
    <t>Mauvaise connaissance</t>
  </si>
  <si>
    <t>Connaissance partielle</t>
  </si>
  <si>
    <t>Bonne connaissance</t>
  </si>
  <si>
    <t>Nombre de déversoirs</t>
  </si>
  <si>
    <t>Capacité cumulée des déversoirs (EH)*</t>
  </si>
  <si>
    <t>Les niveaux de connaissance sont le résultat d'une enquête menée par la CIPEL en 2015-2016 dont les réponses représentent 82% de la capacité épuratoire des stations de plus de 2000 EH.</t>
  </si>
  <si>
    <t>*EH: Equivalent habitant</t>
  </si>
  <si>
    <t>Nom: "A1: Réseaux d'assainissement: Améliorer la connaissance, l'exploitation, l'entretien et le fonctionnement"</t>
  </si>
  <si>
    <t>Niveau de connaissance des déversois d'orage sur les réseaux d'assainissement et stations d'épuration de plus de 2000 Equivalents-habitants
Etat 2016</t>
  </si>
  <si>
    <t>Déversoirs sur les réseaux</t>
  </si>
  <si>
    <t>Déversoirs en entrée de station d'épuration</t>
  </si>
  <si>
    <t>Date de dernière mise à jour: 06/06/2018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</si>
</sst>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1" xfId="0" applyBorder="1"/>
    <xf numFmtId="164" fontId="3" fillId="12" borderId="2" xfId="1" applyFont="1" applyFill="1" applyBorder="1" applyAlignment="1" applyProtection="1">
      <alignment horizontal="center"/>
    </xf>
    <xf numFmtId="165" fontId="0" fillId="0" borderId="3" xfId="0" applyNumberFormat="1" applyBorder="1"/>
    <xf numFmtId="0" fontId="0" fillId="0" borderId="3" xfId="0" applyBorder="1" applyAlignment="1"/>
    <xf numFmtId="164" fontId="5" fillId="12" borderId="0" xfId="1" applyFont="1" applyFill="1" applyBorder="1" applyAlignment="1" applyProtection="1">
      <alignment vertical="center" wrapText="1"/>
    </xf>
    <xf numFmtId="164" fontId="3" fillId="12" borderId="0" xfId="1" applyFont="1" applyFill="1" applyAlignment="1" applyProtection="1"/>
    <xf numFmtId="0" fontId="0" fillId="12" borderId="0" xfId="0" applyFill="1"/>
    <xf numFmtId="0" fontId="1" fillId="5" borderId="6" xfId="0" applyFont="1" applyFill="1" applyBorder="1" applyAlignment="1">
      <alignment horizontal="center" vertical="center" wrapText="1"/>
    </xf>
    <xf numFmtId="3" fontId="0" fillId="5" borderId="6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>
      <alignment vertical="center"/>
    </xf>
    <xf numFmtId="3" fontId="0" fillId="4" borderId="10" xfId="0" applyNumberFormat="1" applyFont="1" applyFill="1" applyBorder="1" applyAlignment="1">
      <alignment vertical="center"/>
    </xf>
    <xf numFmtId="3" fontId="0" fillId="4" borderId="11" xfId="0" applyNumberFormat="1" applyFont="1" applyFill="1" applyBorder="1" applyAlignment="1">
      <alignment vertical="center"/>
    </xf>
    <xf numFmtId="3" fontId="0" fillId="4" borderId="12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3" fontId="0" fillId="5" borderId="5" xfId="0" applyNumberFormat="1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3" fontId="0" fillId="6" borderId="9" xfId="0" applyNumberFormat="1" applyFont="1" applyFill="1" applyBorder="1" applyAlignment="1">
      <alignment vertical="center"/>
    </xf>
    <xf numFmtId="3" fontId="0" fillId="6" borderId="10" xfId="0" applyNumberFormat="1" applyFont="1" applyFill="1" applyBorder="1" applyAlignment="1">
      <alignment vertical="center"/>
    </xf>
    <xf numFmtId="3" fontId="0" fillId="6" borderId="11" xfId="0" applyNumberFormat="1" applyFont="1" applyFill="1" applyBorder="1" applyAlignment="1">
      <alignment vertical="center"/>
    </xf>
    <xf numFmtId="3" fontId="0" fillId="6" borderId="12" xfId="0" applyNumberFormat="1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3" fontId="0" fillId="7" borderId="9" xfId="0" applyNumberFormat="1" applyFont="1" applyFill="1" applyBorder="1" applyAlignment="1">
      <alignment vertical="center"/>
    </xf>
    <xf numFmtId="3" fontId="0" fillId="7" borderId="10" xfId="0" applyNumberFormat="1" applyFont="1" applyFill="1" applyBorder="1" applyAlignment="1">
      <alignment vertical="center"/>
    </xf>
    <xf numFmtId="3" fontId="0" fillId="7" borderId="11" xfId="0" applyNumberFormat="1" applyFont="1" applyFill="1" applyBorder="1" applyAlignment="1">
      <alignment vertical="center"/>
    </xf>
    <xf numFmtId="3" fontId="0" fillId="7" borderId="12" xfId="0" applyNumberFormat="1" applyFont="1" applyFill="1" applyBorder="1" applyAlignment="1">
      <alignment vertical="center"/>
    </xf>
    <xf numFmtId="9" fontId="0" fillId="8" borderId="9" xfId="0" applyNumberFormat="1" applyFill="1" applyBorder="1" applyAlignment="1">
      <alignment vertical="center"/>
    </xf>
    <xf numFmtId="9" fontId="0" fillId="8" borderId="10" xfId="0" applyNumberFormat="1" applyFill="1" applyBorder="1" applyAlignment="1">
      <alignment vertical="center"/>
    </xf>
    <xf numFmtId="9" fontId="0" fillId="8" borderId="11" xfId="0" applyNumberFormat="1" applyFill="1" applyBorder="1" applyAlignment="1">
      <alignment vertical="center"/>
    </xf>
    <xf numFmtId="9" fontId="0" fillId="8" borderId="12" xfId="0" applyNumberForma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9" fontId="0" fillId="9" borderId="9" xfId="0" applyNumberFormat="1" applyFill="1" applyBorder="1" applyAlignment="1">
      <alignment vertical="center"/>
    </xf>
    <xf numFmtId="9" fontId="0" fillId="9" borderId="10" xfId="0" applyNumberFormat="1" applyFill="1" applyBorder="1" applyAlignment="1">
      <alignment vertical="center"/>
    </xf>
    <xf numFmtId="9" fontId="0" fillId="9" borderId="11" xfId="0" applyNumberFormat="1" applyFill="1" applyBorder="1" applyAlignment="1">
      <alignment vertical="center"/>
    </xf>
    <xf numFmtId="9" fontId="0" fillId="9" borderId="12" xfId="0" applyNumberFormat="1" applyFill="1" applyBorder="1" applyAlignment="1">
      <alignment vertical="center"/>
    </xf>
    <xf numFmtId="9" fontId="0" fillId="10" borderId="9" xfId="0" applyNumberFormat="1" applyFill="1" applyBorder="1" applyAlignment="1">
      <alignment vertical="center"/>
    </xf>
    <xf numFmtId="9" fontId="0" fillId="10" borderId="10" xfId="0" applyNumberFormat="1" applyFill="1" applyBorder="1" applyAlignment="1">
      <alignment vertical="center"/>
    </xf>
    <xf numFmtId="9" fontId="0" fillId="10" borderId="11" xfId="0" applyNumberFormat="1" applyFill="1" applyBorder="1" applyAlignment="1">
      <alignment vertical="center"/>
    </xf>
    <xf numFmtId="9" fontId="0" fillId="10" borderId="12" xfId="0" applyNumberFormat="1" applyFill="1" applyBorder="1" applyAlignment="1">
      <alignment vertical="center"/>
    </xf>
    <xf numFmtId="9" fontId="0" fillId="11" borderId="9" xfId="0" applyNumberFormat="1" applyFill="1" applyBorder="1" applyAlignment="1">
      <alignment vertical="center"/>
    </xf>
    <xf numFmtId="9" fontId="0" fillId="11" borderId="10" xfId="0" applyNumberFormat="1" applyFill="1" applyBorder="1" applyAlignment="1">
      <alignment vertical="center"/>
    </xf>
    <xf numFmtId="9" fontId="0" fillId="11" borderId="11" xfId="0" applyNumberFormat="1" applyFill="1" applyBorder="1" applyAlignment="1">
      <alignment vertical="center"/>
    </xf>
    <xf numFmtId="9" fontId="0" fillId="11" borderId="12" xfId="0" applyNumberForma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left" vertical="center" wrapText="1"/>
    </xf>
    <xf numFmtId="3" fontId="1" fillId="2" borderId="16" xfId="0" applyNumberFormat="1" applyFont="1" applyFill="1" applyBorder="1" applyAlignment="1">
      <alignment vertical="center" wrapText="1"/>
    </xf>
    <xf numFmtId="1" fontId="6" fillId="0" borderId="18" xfId="0" applyNumberFormat="1" applyFont="1" applyBorder="1" applyAlignment="1">
      <alignment horizontal="left" vertical="center"/>
    </xf>
    <xf numFmtId="3" fontId="6" fillId="0" borderId="19" xfId="0" applyNumberFormat="1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6" fillId="0" borderId="21" xfId="0" applyNumberFormat="1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left" vertical="center"/>
    </xf>
    <xf numFmtId="3" fontId="6" fillId="0" borderId="2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2" borderId="17" xfId="0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Connaissance des déversoirs sur les réseaux (répartition en fonction de la capacité des stations)</a:t>
            </a:r>
          </a:p>
        </c:rich>
      </c:tx>
      <c:layout>
        <c:manualLayout>
          <c:xMode val="edge"/>
          <c:yMode val="edge"/>
          <c:x val="0.14444413892696947"/>
          <c:y val="4.0100240075190578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4260027662517291E-2"/>
          <c:y val="0.23265794531589062"/>
          <c:w val="0.50867187244747947"/>
          <c:h val="0.72395622791245595"/>
        </c:manualLayout>
      </c:layout>
      <c:pieChart>
        <c:varyColors val="1"/>
        <c:ser>
          <c:idx val="0"/>
          <c:order val="0"/>
          <c:tx>
            <c:v>Connaissance en capa</c:v>
          </c:tx>
          <c:dPt>
            <c:idx val="0"/>
            <c:bubble3D val="0"/>
            <c:spPr>
              <a:solidFill>
                <a:sysClr val="window" lastClr="FFFFFF">
                  <a:lumMod val="7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44-44B7-A225-998314DF68B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44-44B7-A225-998314DF68B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44-44B7-A225-998314DF68B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44-44B7-A225-998314DF68BD}"/>
              </c:ext>
            </c:extLst>
          </c:dPt>
          <c:dLbls>
            <c:dLbl>
              <c:idx val="0"/>
              <c:layout>
                <c:manualLayout>
                  <c:x val="-4.9144313392361222E-2"/>
                  <c:y val="-1.82187364374728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4-44B7-A225-998314DF68BD}"/>
                </c:ext>
              </c:extLst>
            </c:dLbl>
            <c:dLbl>
              <c:idx val="1"/>
              <c:layout>
                <c:manualLayout>
                  <c:x val="-1.3090251685344311E-2"/>
                  <c:y val="2.3017546035092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4-44B7-A225-998314DF68BD}"/>
                </c:ext>
              </c:extLst>
            </c:dLbl>
            <c:dLbl>
              <c:idx val="2"/>
              <c:layout>
                <c:manualLayout>
                  <c:x val="-1.1063917840145501E-2"/>
                  <c:y val="2.4571889143778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4-44B7-A225-998314DF68BD}"/>
                </c:ext>
              </c:extLst>
            </c:dLbl>
            <c:dLbl>
              <c:idx val="3"/>
              <c:layout>
                <c:manualLayout>
                  <c:x val="7.7326076142652219E-3"/>
                  <c:y val="-2.6733493383460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4-44B7-A225-998314DF6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Ne sait pas</c:v>
              </c:pt>
              <c:pt idx="1">
                <c:v>Mauvaise connaissance</c:v>
              </c:pt>
              <c:pt idx="2">
                <c:v>Connaissance partielle</c:v>
              </c:pt>
              <c:pt idx="3">
                <c:v>Bonne connaissance</c:v>
              </c:pt>
            </c:strLit>
          </c:cat>
          <c:val>
            <c:numLit>
              <c:formatCode>General</c:formatCode>
              <c:ptCount val="4"/>
              <c:pt idx="0">
                <c:v>69292</c:v>
              </c:pt>
              <c:pt idx="1">
                <c:v>120000</c:v>
              </c:pt>
              <c:pt idx="2">
                <c:v>389637</c:v>
              </c:pt>
              <c:pt idx="3">
                <c:v>2323425.3333299998</c:v>
              </c:pt>
            </c:numLit>
          </c:val>
          <c:extLst>
            <c:ext xmlns:c16="http://schemas.microsoft.com/office/drawing/2014/chart" uri="{C3380CC4-5D6E-409C-BE32-E72D297353CC}">
              <c16:uniqueId val="{00000008-4A44-44B7-A225-998314DF6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404308382614003"/>
          <c:y val="0.38958459916919835"/>
          <c:w val="0.38505831999215867"/>
          <c:h val="0.4506491412982826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Connaissance des déversoirs en entrée de station</a:t>
            </a:r>
            <a:r>
              <a:rPr lang="fr-CH" baseline="0"/>
              <a:t> d'épuration</a:t>
            </a:r>
            <a:r>
              <a:rPr lang="fr-CH"/>
              <a:t> (répartition en fonction de la capacité des stations)</a:t>
            </a:r>
          </a:p>
        </c:rich>
      </c:tx>
      <c:layout>
        <c:manualLayout>
          <c:xMode val="edge"/>
          <c:yMode val="edge"/>
          <c:x val="0.15254125622961098"/>
          <c:y val="2.0832309256140664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3866237368102267E-2"/>
          <c:y val="0.25275347806957654"/>
          <c:w val="0.51240120288607649"/>
          <c:h val="0.73157859602809761"/>
        </c:manualLayout>
      </c:layout>
      <c:pieChart>
        <c:varyColors val="1"/>
        <c:ser>
          <c:idx val="0"/>
          <c:order val="0"/>
          <c:tx>
            <c:v>Connaissance dev STEP en capa</c:v>
          </c:tx>
          <c:dPt>
            <c:idx val="0"/>
            <c:bubble3D val="0"/>
            <c:spPr>
              <a:solidFill>
                <a:sysClr val="window" lastClr="FFFFFF">
                  <a:lumMod val="7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A-4736-9C7D-BCE51D5D8B7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9A-4736-9C7D-BCE51D5D8B7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9A-4736-9C7D-BCE51D5D8B79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A-4736-9C7D-BCE51D5D8B79}"/>
              </c:ext>
            </c:extLst>
          </c:dPt>
          <c:dLbls>
            <c:dLbl>
              <c:idx val="0"/>
              <c:layout>
                <c:manualLayout>
                  <c:x val="-8.5239142678015453E-3"/>
                  <c:y val="1.74460273390681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A-4736-9C7D-BCE51D5D8B79}"/>
                </c:ext>
              </c:extLst>
            </c:dLbl>
            <c:dLbl>
              <c:idx val="1"/>
              <c:layout>
                <c:manualLayout>
                  <c:x val="-1.7327297650546816E-2"/>
                  <c:y val="1.4032740127137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A-4736-9C7D-BCE51D5D8B79}"/>
                </c:ext>
              </c:extLst>
            </c:dLbl>
            <c:dLbl>
              <c:idx val="2"/>
              <c:layout>
                <c:manualLayout>
                  <c:x val="-1.5599127108799652E-2"/>
                  <c:y val="2.06347836428909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A-4736-9C7D-BCE51D5D8B79}"/>
                </c:ext>
              </c:extLst>
            </c:dLbl>
            <c:dLbl>
              <c:idx val="3"/>
              <c:layout>
                <c:manualLayout>
                  <c:x val="-1.494313744465422E-2"/>
                  <c:y val="-3.3416866729325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A-4736-9C7D-BCE51D5D8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Ne sait pas</c:v>
              </c:pt>
              <c:pt idx="1">
                <c:v>Mauvaise connaissance</c:v>
              </c:pt>
              <c:pt idx="2">
                <c:v>Connaissance partielle</c:v>
              </c:pt>
              <c:pt idx="3">
                <c:v>Bonne connaissance</c:v>
              </c:pt>
            </c:strLit>
          </c:cat>
          <c:val>
            <c:numLit>
              <c:formatCode>General</c:formatCode>
              <c:ptCount val="4"/>
              <c:pt idx="0">
                <c:v>49826</c:v>
              </c:pt>
              <c:pt idx="1">
                <c:v>269500</c:v>
              </c:pt>
              <c:pt idx="2">
                <c:v>136337</c:v>
              </c:pt>
              <c:pt idx="3">
                <c:v>2411491.3333299998</c:v>
              </c:pt>
            </c:numLit>
          </c:val>
          <c:extLst>
            <c:ext xmlns:c16="http://schemas.microsoft.com/office/drawing/2014/chart" uri="{C3380CC4-5D6E-409C-BE32-E72D297353CC}">
              <c16:uniqueId val="{00000008-979A-4736-9C7D-BCE51D5D8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920919804052834"/>
          <c:y val="0.41512599942348249"/>
          <c:w val="0.34719308871816124"/>
          <c:h val="0.4427750629131718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2" name="Imag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</xdr:row>
      <xdr:rowOff>12700</xdr:rowOff>
    </xdr:from>
    <xdr:to>
      <xdr:col>6</xdr:col>
      <xdr:colOff>196850</xdr:colOff>
      <xdr:row>19</xdr:row>
      <xdr:rowOff>107950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539750</xdr:colOff>
      <xdr:row>2</xdr:row>
      <xdr:rowOff>6350</xdr:rowOff>
    </xdr:from>
    <xdr:to>
      <xdr:col>12</xdr:col>
      <xdr:colOff>673100</xdr:colOff>
      <xdr:row>19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13"/>
  <sheetViews>
    <sheetView workbookViewId="0">
      <selection activeCell="A12" sqref="A12"/>
    </sheetView>
  </sheetViews>
  <sheetFormatPr baseColWidth="10" defaultRowHeight="15" x14ac:dyDescent="0.25"/>
  <cols>
    <col min="1" max="1" width="15.5703125" style="1" customWidth="1"/>
    <col min="2" max="9" width="10.5703125" customWidth="1"/>
    <col min="10" max="10" width="4" customWidth="1"/>
    <col min="11" max="18" width="10.5703125" customWidth="1"/>
  </cols>
  <sheetData>
    <row r="1" spans="1:1018" ht="96.2" customHeight="1" thickBot="1" x14ac:dyDescent="0.3">
      <c r="A1" s="11"/>
      <c r="B1" s="12"/>
      <c r="C1" s="13"/>
      <c r="D1" s="70" t="s">
        <v>10</v>
      </c>
      <c r="E1" s="70"/>
      <c r="F1" s="70"/>
      <c r="G1" s="70"/>
      <c r="H1" s="70"/>
      <c r="I1" s="70"/>
      <c r="J1" s="71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6"/>
    </row>
    <row r="3" spans="1:1018" ht="32.450000000000003" customHeight="1" thickBot="1" x14ac:dyDescent="0.3">
      <c r="A3" s="68" t="s">
        <v>7</v>
      </c>
      <c r="B3" s="68"/>
      <c r="C3" s="68"/>
      <c r="D3" s="68"/>
      <c r="E3" s="68"/>
      <c r="F3" s="68"/>
      <c r="G3" s="68"/>
      <c r="H3" s="68"/>
      <c r="I3" s="68"/>
    </row>
    <row r="4" spans="1:1018" s="3" customFormat="1" ht="27" customHeight="1" thickBot="1" x14ac:dyDescent="0.3">
      <c r="A4" s="2"/>
      <c r="K4" s="72" t="s">
        <v>0</v>
      </c>
      <c r="L4" s="73"/>
      <c r="M4" s="73"/>
      <c r="N4" s="73"/>
      <c r="O4" s="73"/>
      <c r="P4" s="73"/>
      <c r="Q4" s="73"/>
      <c r="R4" s="73"/>
    </row>
    <row r="5" spans="1:1018" s="3" customFormat="1" ht="27" customHeight="1" x14ac:dyDescent="0.25">
      <c r="A5" s="4"/>
      <c r="B5" s="74" t="s">
        <v>1</v>
      </c>
      <c r="C5" s="75"/>
      <c r="D5" s="76" t="s">
        <v>2</v>
      </c>
      <c r="E5" s="77"/>
      <c r="F5" s="78" t="s">
        <v>3</v>
      </c>
      <c r="G5" s="79"/>
      <c r="H5" s="78" t="s">
        <v>4</v>
      </c>
      <c r="I5" s="79"/>
      <c r="K5" s="74" t="s">
        <v>1</v>
      </c>
      <c r="L5" s="79"/>
      <c r="M5" s="78" t="s">
        <v>2</v>
      </c>
      <c r="N5" s="79"/>
      <c r="O5" s="78" t="s">
        <v>3</v>
      </c>
      <c r="P5" s="79"/>
      <c r="Q5" s="78" t="s">
        <v>4</v>
      </c>
      <c r="R5" s="79"/>
    </row>
    <row r="6" spans="1:1018" s="6" customFormat="1" ht="75.75" thickBot="1" x14ac:dyDescent="0.3">
      <c r="A6" s="5"/>
      <c r="B6" s="19" t="s">
        <v>5</v>
      </c>
      <c r="C6" s="20" t="s">
        <v>6</v>
      </c>
      <c r="D6" s="17" t="s">
        <v>5</v>
      </c>
      <c r="E6" s="25" t="s">
        <v>6</v>
      </c>
      <c r="F6" s="27" t="s">
        <v>5</v>
      </c>
      <c r="G6" s="28" t="s">
        <v>6</v>
      </c>
      <c r="H6" s="33" t="s">
        <v>5</v>
      </c>
      <c r="I6" s="34" t="s">
        <v>6</v>
      </c>
      <c r="K6" s="19" t="s">
        <v>5</v>
      </c>
      <c r="L6" s="20" t="s">
        <v>6</v>
      </c>
      <c r="M6" s="43" t="s">
        <v>5</v>
      </c>
      <c r="N6" s="44" t="s">
        <v>6</v>
      </c>
      <c r="O6" s="27" t="s">
        <v>5</v>
      </c>
      <c r="P6" s="28" t="s">
        <v>6</v>
      </c>
      <c r="Q6" s="33" t="s">
        <v>5</v>
      </c>
      <c r="R6" s="34" t="s">
        <v>6</v>
      </c>
    </row>
    <row r="7" spans="1:1018" s="7" customFormat="1" ht="30" x14ac:dyDescent="0.25">
      <c r="A7" s="57" t="s">
        <v>11</v>
      </c>
      <c r="B7" s="21">
        <v>7</v>
      </c>
      <c r="C7" s="22">
        <v>69292</v>
      </c>
      <c r="D7" s="18">
        <v>2</v>
      </c>
      <c r="E7" s="26">
        <v>120000</v>
      </c>
      <c r="F7" s="29">
        <v>22</v>
      </c>
      <c r="G7" s="30">
        <v>389637</v>
      </c>
      <c r="H7" s="35">
        <v>51</v>
      </c>
      <c r="I7" s="36">
        <v>2323425.3333299998</v>
      </c>
      <c r="K7" s="39">
        <f>B7/82</f>
        <v>8.5365853658536592E-2</v>
      </c>
      <c r="L7" s="40">
        <f>C7/2902354</f>
        <v>2.387441366559696E-2</v>
      </c>
      <c r="M7" s="45">
        <f>D7/82</f>
        <v>2.4390243902439025E-2</v>
      </c>
      <c r="N7" s="46">
        <f>E7/2902354</f>
        <v>4.1345749002361529E-2</v>
      </c>
      <c r="O7" s="49">
        <f>F7/82</f>
        <v>0.26829268292682928</v>
      </c>
      <c r="P7" s="50">
        <f>G7/2902354</f>
        <v>0.13424861336694283</v>
      </c>
      <c r="Q7" s="53">
        <f>H7/82</f>
        <v>0.62195121951219512</v>
      </c>
      <c r="R7" s="54">
        <f>I7/2902354</f>
        <v>0.80053133881325289</v>
      </c>
    </row>
    <row r="8" spans="1:1018" s="7" customFormat="1" ht="60.75" thickBot="1" x14ac:dyDescent="0.3">
      <c r="A8" s="58" t="s">
        <v>12</v>
      </c>
      <c r="B8" s="23">
        <v>4</v>
      </c>
      <c r="C8" s="24">
        <v>49826</v>
      </c>
      <c r="D8" s="18">
        <v>11</v>
      </c>
      <c r="E8" s="26">
        <v>269500</v>
      </c>
      <c r="F8" s="31">
        <v>7</v>
      </c>
      <c r="G8" s="32">
        <v>136337</v>
      </c>
      <c r="H8" s="37">
        <v>57</v>
      </c>
      <c r="I8" s="38">
        <v>2411491</v>
      </c>
      <c r="K8" s="41">
        <f>B8/82</f>
        <v>4.878048780487805E-2</v>
      </c>
      <c r="L8" s="42">
        <f>C8/2902354</f>
        <v>1.7167444081597216E-2</v>
      </c>
      <c r="M8" s="47">
        <f>D8/82</f>
        <v>0.13414634146341464</v>
      </c>
      <c r="N8" s="48">
        <f>E8/2902354</f>
        <v>9.2855661301136941E-2</v>
      </c>
      <c r="O8" s="51">
        <f>F8/82</f>
        <v>8.5365853658536592E-2</v>
      </c>
      <c r="P8" s="52">
        <f>G8/2902354</f>
        <v>4.6974628181124703E-2</v>
      </c>
      <c r="Q8" s="55">
        <f>H8/82</f>
        <v>0.69512195121951215</v>
      </c>
      <c r="R8" s="56">
        <f>I8/2902354</f>
        <v>0.83087418006211511</v>
      </c>
    </row>
    <row r="9" spans="1:1018" ht="29.1" customHeight="1" x14ac:dyDescent="0.25">
      <c r="A9" s="69" t="s">
        <v>8</v>
      </c>
      <c r="B9" s="69"/>
      <c r="C9" s="69"/>
      <c r="D9" s="8"/>
      <c r="E9" s="8"/>
      <c r="F9" s="8"/>
      <c r="G9" s="8"/>
      <c r="H9" s="8"/>
      <c r="I9" s="8"/>
    </row>
    <row r="10" spans="1:1018" x14ac:dyDescent="0.25">
      <c r="I10" s="9"/>
    </row>
    <row r="11" spans="1:1018" s="62" customFormat="1" ht="15" customHeight="1" x14ac:dyDescent="0.25">
      <c r="A11" s="59" t="s">
        <v>9</v>
      </c>
      <c r="B11" s="60"/>
      <c r="C11" s="60"/>
      <c r="D11" s="60"/>
      <c r="E11" s="60"/>
      <c r="F11" s="60"/>
      <c r="G11" s="60"/>
      <c r="H11" s="61"/>
      <c r="J11" s="64"/>
    </row>
    <row r="12" spans="1:1018" s="62" customFormat="1" ht="15" customHeight="1" x14ac:dyDescent="0.25">
      <c r="A12" s="65" t="s">
        <v>13</v>
      </c>
      <c r="B12" s="66"/>
      <c r="C12" s="66"/>
      <c r="D12" s="66"/>
      <c r="E12" s="66"/>
      <c r="F12" s="66"/>
      <c r="G12" s="66"/>
      <c r="H12" s="67"/>
      <c r="J12" s="64"/>
    </row>
    <row r="13" spans="1:1018" x14ac:dyDescent="0.25">
      <c r="D13" s="10"/>
    </row>
  </sheetData>
  <mergeCells count="12">
    <mergeCell ref="A3:I3"/>
    <mergeCell ref="A9:C9"/>
    <mergeCell ref="D1:J1"/>
    <mergeCell ref="K4:R4"/>
    <mergeCell ref="B5:C5"/>
    <mergeCell ref="D5:E5"/>
    <mergeCell ref="F5:G5"/>
    <mergeCell ref="H5:I5"/>
    <mergeCell ref="K5:L5"/>
    <mergeCell ref="M5:N5"/>
    <mergeCell ref="O5:P5"/>
    <mergeCell ref="Q5:R5"/>
  </mergeCells>
  <pageMargins left="0.7" right="0.7" top="0.75" bottom="0.75" header="0.3" footer="0.3"/>
  <ignoredErrors>
    <ignoredError sqref="L7:L8 N7:N8 P7:P8 R7:R8 M7:M8 O7:O8 Q7:Q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3"/>
  <sheetViews>
    <sheetView tabSelected="1" workbookViewId="0">
      <selection activeCell="F31" sqref="F31"/>
    </sheetView>
  </sheetViews>
  <sheetFormatPr baseColWidth="10" defaultRowHeight="15" x14ac:dyDescent="0.25"/>
  <sheetData>
    <row r="1" spans="1:1022" ht="96.2" customHeight="1" thickBot="1" x14ac:dyDescent="0.3">
      <c r="A1" s="11"/>
      <c r="B1" s="12"/>
      <c r="C1" s="13"/>
      <c r="D1" s="70" t="s">
        <v>10</v>
      </c>
      <c r="E1" s="70"/>
      <c r="F1" s="70"/>
      <c r="G1" s="70"/>
      <c r="H1" s="70"/>
      <c r="I1" s="70"/>
      <c r="J1" s="70"/>
      <c r="K1" s="70"/>
      <c r="L1" s="71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6"/>
    </row>
    <row r="22" spans="1:12" s="62" customFormat="1" ht="15" customHeight="1" x14ac:dyDescent="0.25">
      <c r="A22" s="59" t="s">
        <v>9</v>
      </c>
      <c r="B22" s="60"/>
      <c r="C22" s="60"/>
      <c r="D22" s="60"/>
      <c r="E22" s="60"/>
      <c r="F22" s="60"/>
      <c r="G22" s="60"/>
      <c r="H22" s="61"/>
      <c r="J22" s="63"/>
      <c r="K22" s="63"/>
      <c r="L22" s="64"/>
    </row>
    <row r="23" spans="1:12" s="62" customFormat="1" ht="15" customHeight="1" x14ac:dyDescent="0.25">
      <c r="A23" s="65" t="s">
        <v>13</v>
      </c>
      <c r="B23" s="66"/>
      <c r="C23" s="66"/>
      <c r="D23" s="66"/>
      <c r="E23" s="66"/>
      <c r="F23" s="66"/>
      <c r="G23" s="66"/>
      <c r="H23" s="67"/>
      <c r="J23" s="63"/>
      <c r="K23" s="63"/>
      <c r="L23" s="64"/>
    </row>
  </sheetData>
  <mergeCells count="1">
    <mergeCell ref="D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Oriez</cp:lastModifiedBy>
  <dcterms:created xsi:type="dcterms:W3CDTF">2018-02-21T10:47:01Z</dcterms:created>
  <dcterms:modified xsi:type="dcterms:W3CDTF">2018-06-06T06:37:45Z</dcterms:modified>
</cp:coreProperties>
</file>